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Adults" sheetId="1" r:id="rId1"/>
  </sheets>
  <definedNames>
    <definedName name="_xlnm.Print_Titles" localSheetId="0">'Adults'!$A:$A</definedName>
  </definedNames>
  <calcPr fullCalcOnLoad="1"/>
</workbook>
</file>

<file path=xl/sharedStrings.xml><?xml version="1.0" encoding="utf-8"?>
<sst xmlns="http://schemas.openxmlformats.org/spreadsheetml/2006/main" count="40" uniqueCount="40">
  <si>
    <t>Allegany</t>
  </si>
  <si>
    <t>Anne Arundel</t>
  </si>
  <si>
    <t>Baltimore City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</si>
  <si>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</si>
  <si>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</si>
  <si>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</si>
  <si>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</si>
  <si>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</si>
  <si>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</si>
  <si>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</si>
  <si>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</si>
  <si>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</si>
  <si>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</si>
  <si>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</si>
  <si>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</si>
  <si>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</si>
  <si>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</si>
  <si>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</si>
  <si>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</si>
  <si>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</si>
  <si>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</si>
  <si>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</si>
  <si>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</si>
  <si>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Jurisdiction</t>
  </si>
  <si>
    <t>Baltimore Co.</t>
  </si>
  <si>
    <t>TOTAL</t>
  </si>
  <si>
    <t>MARYLAND LEGAL SERVICES PROGRAM (MLSP)</t>
  </si>
  <si>
    <t>These caseloads are estimates for budget purposes only and cannot be guaranteed.  A 3% caseload increase has been estimated per Fiscal Year for the Base Contract Period and Option Periods</t>
  </si>
  <si>
    <t>3-Year Base Contract Period</t>
  </si>
  <si>
    <t>1st 1-Year Option Period</t>
  </si>
  <si>
    <t>2nd 1-Year Option Period</t>
  </si>
  <si>
    <t>FY '13 TOTAL CASES ESTIMATED</t>
  </si>
  <si>
    <t>FY '14 TOTAL CASES ESTIMATED</t>
  </si>
  <si>
    <t>FY '15 TOTAL CASES ESTIMATED</t>
  </si>
  <si>
    <t>FY '16 TOTAL CASES ESTIMATED</t>
  </si>
  <si>
    <t>FY '17 TOTAL CASES ESTIMATED</t>
  </si>
  <si>
    <t>Total Estimated Cases All Years</t>
  </si>
  <si>
    <t>APS/APGRB Projected Caseload</t>
  </si>
  <si>
    <t xml:space="preserve"> </t>
  </si>
  <si>
    <t>(Rev. 08/20/2012)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</si>
</sst>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double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double"/>
      <bottom style="double"/>
    </border>
    <border>
      <left/>
      <right style="medium"/>
      <top style="double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42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42" applyNumberFormat="1" applyFill="1" applyBorder="1" applyAlignment="1">
      <alignment/>
    </xf>
    <xf numFmtId="0" fontId="0" fillId="0" borderId="0" xfId="0" applyFill="1" applyBorder="1" applyAlignment="1">
      <alignment/>
    </xf>
    <xf numFmtId="164" fontId="2" fillId="33" borderId="10" xfId="42" applyNumberFormat="1" applyFont="1" applyFill="1" applyBorder="1" applyAlignment="1">
      <alignment horizontal="center" wrapText="1"/>
    </xf>
    <xf numFmtId="164" fontId="2" fillId="0" borderId="0" xfId="42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Border="1" applyAlignment="1">
      <alignment/>
    </xf>
    <xf numFmtId="164" fontId="7" fillId="0" borderId="13" xfId="42" applyNumberFormat="1" applyFont="1" applyBorder="1" applyAlignment="1">
      <alignment/>
    </xf>
    <xf numFmtId="164" fontId="7" fillId="33" borderId="0" xfId="42" applyNumberFormat="1" applyFont="1" applyFill="1" applyBorder="1" applyAlignment="1">
      <alignment/>
    </xf>
    <xf numFmtId="164" fontId="7" fillId="33" borderId="14" xfId="42" applyNumberFormat="1" applyFont="1" applyFill="1" applyBorder="1" applyAlignment="1">
      <alignment/>
    </xf>
    <xf numFmtId="164" fontId="7" fillId="0" borderId="13" xfId="42" applyNumberFormat="1" applyFont="1" applyFill="1" applyBorder="1" applyAlignment="1">
      <alignment/>
    </xf>
    <xf numFmtId="164" fontId="6" fillId="0" borderId="15" xfId="42" applyNumberFormat="1" applyFont="1" applyBorder="1" applyAlignment="1">
      <alignment/>
    </xf>
    <xf numFmtId="164" fontId="7" fillId="33" borderId="16" xfId="42" applyNumberFormat="1" applyFont="1" applyFill="1" applyBorder="1" applyAlignment="1">
      <alignment/>
    </xf>
    <xf numFmtId="164" fontId="6" fillId="0" borderId="17" xfId="42" applyNumberFormat="1" applyFont="1" applyBorder="1" applyAlignment="1">
      <alignment horizontal="center" wrapText="1"/>
    </xf>
    <xf numFmtId="0" fontId="6" fillId="34" borderId="11" xfId="0" applyFont="1" applyFill="1" applyBorder="1" applyAlignment="1">
      <alignment/>
    </xf>
    <xf numFmtId="164" fontId="7" fillId="34" borderId="13" xfId="42" applyNumberFormat="1" applyFont="1" applyFill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64" fontId="3" fillId="0" borderId="17" xfId="42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164" fontId="4" fillId="0" borderId="23" xfId="42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</xdr:col>
      <xdr:colOff>133350</xdr:colOff>
      <xdr:row>2</xdr:row>
      <xdr:rowOff>523875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7907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75" zoomScaleNormal="75" workbookViewId="0" topLeftCell="A1">
      <selection activeCell="U5" sqref="U5"/>
    </sheetView>
  </sheetViews>
  <sheetFormatPr defaultColWidth="9.140625" defaultRowHeight="12.75"/>
  <cols>
    <col min="1" max="1" width="25.7109375" style="3" customWidth="1"/>
    <col min="2" max="2" width="18.7109375" style="2" customWidth="1"/>
    <col min="3" max="3" width="6.7109375" style="2" customWidth="1"/>
    <col min="4" max="4" width="18.7109375" style="1" customWidth="1"/>
    <col min="5" max="5" width="6.7109375" style="2" customWidth="1"/>
    <col min="6" max="6" width="18.7109375" style="1" customWidth="1"/>
    <col min="7" max="7" width="6.7109375" style="1" customWidth="1"/>
    <col min="8" max="8" width="18.7109375" style="1" customWidth="1"/>
    <col min="9" max="9" width="6.7109375" style="1" customWidth="1"/>
    <col min="10" max="10" width="18.7109375" style="1" customWidth="1"/>
    <col min="11" max="11" width="6.7109375" style="1" customWidth="1"/>
    <col min="12" max="12" width="16.7109375" style="1" customWidth="1"/>
    <col min="13" max="13" width="6.7109375" style="1" customWidth="1"/>
    <col min="14" max="63" width="9.140625" style="1" customWidth="1"/>
    <col min="64" max="64" width="9.421875" style="1" customWidth="1"/>
    <col min="65" max="16384" width="9.140625" style="1" customWidth="1"/>
  </cols>
  <sheetData>
    <row r="1" spans="1:13" ht="27.75" customHeight="1">
      <c r="A1" s="34" t="s">
        <v>38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41.25" customHeight="1">
      <c r="A2" s="32" t="s">
        <v>26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4" customFormat="1" ht="49.5" customHeight="1" thickBot="1">
      <c r="A3" s="36" t="s">
        <v>37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s="4" customFormat="1" ht="43.5" customHeight="1" thickBot="1">
      <c r="A4" s="38" t="s">
        <v>23</v>
      </c>
      <c r="B4" s="25" t="s">
        <v>28</v>
      </c>
      <c r="C4" s="26"/>
      <c r="D4" s="26"/>
      <c r="E4" s="26"/>
      <c r="F4" s="26"/>
      <c r="G4" s="27"/>
      <c r="H4" s="25" t="s">
        <v>29</v>
      </c>
      <c r="I4" s="40"/>
      <c r="J4" s="25" t="s">
        <v>30</v>
      </c>
      <c r="K4" s="40"/>
      <c r="L4" s="28" t="s">
        <v>36</v>
      </c>
      <c r="M4" s="29"/>
    </row>
    <row r="5" spans="1:13" ht="57" customHeight="1" thickBot="1">
      <c r="A5" s="39"/>
      <c r="B5" s="18" t="s">
        <v>31</v>
      </c>
      <c r="C5" s="7"/>
      <c r="D5" s="18" t="s">
        <v>32</v>
      </c>
      <c r="E5" s="7"/>
      <c r="F5" s="18" t="s">
        <v>33</v>
      </c>
      <c r="G5" s="7"/>
      <c r="H5" s="18" t="s">
        <v>34</v>
      </c>
      <c r="I5" s="7"/>
      <c r="J5" s="18" t="s">
        <v>35</v>
      </c>
      <c r="K5" s="7"/>
      <c r="L5" s="30"/>
      <c r="M5" s="31"/>
    </row>
    <row r="6" spans="1:13" ht="15" customHeight="1">
      <c r="A6" s="9" t="s">
        <v>0</v>
      </c>
      <c r="B6" s="12">
        <v>40</v>
      </c>
      <c r="C6" s="13"/>
      <c r="D6" s="12">
        <f>SUM(B6*3%)+B6</f>
        <v>41.2</v>
      </c>
      <c r="E6" s="13"/>
      <c r="F6" s="12">
        <f>SUM(D6*3%)+D6</f>
        <v>42.436</v>
      </c>
      <c r="G6" s="13"/>
      <c r="H6" s="12">
        <f>SUM(F6*3%)+F6</f>
        <v>43.70908</v>
      </c>
      <c r="I6" s="13"/>
      <c r="J6" s="12">
        <f aca="true" t="shared" si="0" ref="J6:J29">SUM(H6*3%)+H6</f>
        <v>45.0203524</v>
      </c>
      <c r="K6" s="14"/>
      <c r="L6" s="12">
        <f>SUM(B6:K6)</f>
        <v>212.3654324</v>
      </c>
      <c r="M6" s="14"/>
    </row>
    <row r="7" spans="1:13" ht="15" customHeight="1">
      <c r="A7" s="9" t="s">
        <v>1</v>
      </c>
      <c r="B7" s="12">
        <v>30</v>
      </c>
      <c r="C7" s="13"/>
      <c r="D7" s="12">
        <f aca="true" t="shared" si="1" ref="D7:D29">SUM(B7*3%)+B7</f>
        <v>30.9</v>
      </c>
      <c r="E7" s="13"/>
      <c r="F7" s="12">
        <f>SUM(D7*3%)+D7</f>
        <v>31.826999999999998</v>
      </c>
      <c r="G7" s="13"/>
      <c r="H7" s="12">
        <f aca="true" t="shared" si="2" ref="H7:H29">SUM(F7*3%)+F7</f>
        <v>32.78181</v>
      </c>
      <c r="I7" s="13"/>
      <c r="J7" s="12">
        <f t="shared" si="0"/>
        <v>33.7652643</v>
      </c>
      <c r="K7" s="14"/>
      <c r="L7" s="12">
        <f>SUM(B7:K7)</f>
        <v>159.2740743</v>
      </c>
      <c r="M7" s="14"/>
    </row>
    <row r="8" spans="1:13" ht="15" customHeight="1">
      <c r="A8" s="9" t="s">
        <v>2</v>
      </c>
      <c r="B8" s="12">
        <v>700</v>
      </c>
      <c r="C8" s="13"/>
      <c r="D8" s="12">
        <f t="shared" si="1"/>
        <v>721</v>
      </c>
      <c r="E8" s="13"/>
      <c r="F8" s="12">
        <f aca="true" t="shared" si="3" ref="F8:F29">SUM(D8*3%)+D8</f>
        <v>742.63</v>
      </c>
      <c r="G8" s="13"/>
      <c r="H8" s="12">
        <f t="shared" si="2"/>
        <v>764.9089</v>
      </c>
      <c r="I8" s="13"/>
      <c r="J8" s="12">
        <f t="shared" si="0"/>
        <v>787.856167</v>
      </c>
      <c r="K8" s="14"/>
      <c r="L8" s="12">
        <f>SUM(B8:J8)</f>
        <v>3716.395067</v>
      </c>
      <c r="M8" s="14"/>
    </row>
    <row r="9" spans="1:13" ht="15" customHeight="1">
      <c r="A9" s="9" t="s">
        <v>24</v>
      </c>
      <c r="B9" s="12">
        <v>400</v>
      </c>
      <c r="C9" s="13"/>
      <c r="D9" s="12">
        <f t="shared" si="1"/>
        <v>412</v>
      </c>
      <c r="E9" s="13"/>
      <c r="F9" s="12">
        <f t="shared" si="3"/>
        <v>424.36</v>
      </c>
      <c r="G9" s="13"/>
      <c r="H9" s="12">
        <f t="shared" si="2"/>
        <v>437.0908</v>
      </c>
      <c r="I9" s="13"/>
      <c r="J9" s="12">
        <f t="shared" si="0"/>
        <v>450.203524</v>
      </c>
      <c r="K9" s="14"/>
      <c r="L9" s="12">
        <f>SUM(B9:J9)</f>
        <v>2123.654324</v>
      </c>
      <c r="M9" s="14"/>
    </row>
    <row r="10" spans="1:13" s="6" customFormat="1" ht="15" customHeight="1">
      <c r="A10" s="19" t="s">
        <v>3</v>
      </c>
      <c r="B10" s="20">
        <v>2</v>
      </c>
      <c r="C10" s="13"/>
      <c r="D10" s="20">
        <f t="shared" si="1"/>
        <v>2.06</v>
      </c>
      <c r="E10" s="13"/>
      <c r="F10" s="20">
        <f t="shared" si="3"/>
        <v>2.1218</v>
      </c>
      <c r="G10" s="13"/>
      <c r="H10" s="20">
        <f t="shared" si="2"/>
        <v>2.185454</v>
      </c>
      <c r="I10" s="13"/>
      <c r="J10" s="20">
        <f t="shared" si="0"/>
        <v>2.25101762</v>
      </c>
      <c r="K10" s="14"/>
      <c r="L10" s="20">
        <f>SUM(B10:J10)</f>
        <v>10.618271620000002</v>
      </c>
      <c r="M10" s="14"/>
    </row>
    <row r="11" spans="1:13" s="6" customFormat="1" ht="15" customHeight="1">
      <c r="A11" s="19" t="s">
        <v>4</v>
      </c>
      <c r="B11" s="20">
        <v>5</v>
      </c>
      <c r="C11" s="13"/>
      <c r="D11" s="20">
        <f t="shared" si="1"/>
        <v>5.15</v>
      </c>
      <c r="E11" s="13"/>
      <c r="F11" s="20">
        <f t="shared" si="3"/>
        <v>5.3045</v>
      </c>
      <c r="G11" s="13"/>
      <c r="H11" s="20">
        <f t="shared" si="2"/>
        <v>5.463635</v>
      </c>
      <c r="I11" s="13"/>
      <c r="J11" s="20">
        <f t="shared" si="0"/>
        <v>5.62754405</v>
      </c>
      <c r="K11" s="14"/>
      <c r="L11" s="20">
        <f aca="true" t="shared" si="4" ref="L11:L21">SUM(B11:J11)</f>
        <v>26.54567905</v>
      </c>
      <c r="M11" s="14"/>
    </row>
    <row r="12" spans="1:13" ht="15" customHeight="1">
      <c r="A12" s="9" t="s">
        <v>5</v>
      </c>
      <c r="B12" s="12">
        <v>46</v>
      </c>
      <c r="C12" s="13"/>
      <c r="D12" s="12">
        <f t="shared" si="1"/>
        <v>47.38</v>
      </c>
      <c r="E12" s="13"/>
      <c r="F12" s="12">
        <f t="shared" si="3"/>
        <v>48.8014</v>
      </c>
      <c r="G12" s="13"/>
      <c r="H12" s="12">
        <f t="shared" si="2"/>
        <v>50.265442</v>
      </c>
      <c r="I12" s="13"/>
      <c r="J12" s="12">
        <f t="shared" si="0"/>
        <v>51.77340526</v>
      </c>
      <c r="K12" s="14"/>
      <c r="L12" s="12">
        <f t="shared" si="4"/>
        <v>244.22024726</v>
      </c>
      <c r="M12" s="14"/>
    </row>
    <row r="13" spans="1:13" ht="15" customHeight="1">
      <c r="A13" s="9" t="s">
        <v>6</v>
      </c>
      <c r="B13" s="12">
        <v>12</v>
      </c>
      <c r="C13" s="13"/>
      <c r="D13" s="12">
        <f t="shared" si="1"/>
        <v>12.36</v>
      </c>
      <c r="E13" s="13"/>
      <c r="F13" s="12">
        <f t="shared" si="3"/>
        <v>12.730799999999999</v>
      </c>
      <c r="G13" s="13"/>
      <c r="H13" s="12">
        <f t="shared" si="2"/>
        <v>13.112723999999998</v>
      </c>
      <c r="I13" s="13"/>
      <c r="J13" s="12">
        <f t="shared" si="0"/>
        <v>13.506105719999999</v>
      </c>
      <c r="K13" s="14"/>
      <c r="L13" s="12">
        <f t="shared" si="4"/>
        <v>63.70962972</v>
      </c>
      <c r="M13" s="14"/>
    </row>
    <row r="14" spans="1:13" s="6" customFormat="1" ht="15.75" customHeight="1">
      <c r="A14" s="19" t="s">
        <v>7</v>
      </c>
      <c r="B14" s="20">
        <v>5</v>
      </c>
      <c r="C14" s="13"/>
      <c r="D14" s="20">
        <f t="shared" si="1"/>
        <v>5.15</v>
      </c>
      <c r="E14" s="13"/>
      <c r="F14" s="20">
        <f t="shared" si="3"/>
        <v>5.3045</v>
      </c>
      <c r="G14" s="13"/>
      <c r="H14" s="20">
        <f t="shared" si="2"/>
        <v>5.463635</v>
      </c>
      <c r="I14" s="13"/>
      <c r="J14" s="20">
        <f t="shared" si="0"/>
        <v>5.62754405</v>
      </c>
      <c r="K14" s="14"/>
      <c r="L14" s="20">
        <f t="shared" si="4"/>
        <v>26.54567905</v>
      </c>
      <c r="M14" s="14"/>
    </row>
    <row r="15" spans="1:13" s="6" customFormat="1" ht="15" customHeight="1">
      <c r="A15" s="19" t="s">
        <v>8</v>
      </c>
      <c r="B15" s="20">
        <v>4</v>
      </c>
      <c r="C15" s="13"/>
      <c r="D15" s="20">
        <f t="shared" si="1"/>
        <v>4.12</v>
      </c>
      <c r="E15" s="13"/>
      <c r="F15" s="20">
        <f t="shared" si="3"/>
        <v>4.2436</v>
      </c>
      <c r="G15" s="13"/>
      <c r="H15" s="20">
        <f t="shared" si="2"/>
        <v>4.370908</v>
      </c>
      <c r="I15" s="13"/>
      <c r="J15" s="20">
        <f t="shared" si="0"/>
        <v>4.50203524</v>
      </c>
      <c r="K15" s="14"/>
      <c r="L15" s="20">
        <f t="shared" si="4"/>
        <v>21.236543240000003</v>
      </c>
      <c r="M15" s="14"/>
    </row>
    <row r="16" spans="1:13" ht="15" customHeight="1">
      <c r="A16" s="9" t="s">
        <v>9</v>
      </c>
      <c r="B16" s="12">
        <v>45</v>
      </c>
      <c r="C16" s="13"/>
      <c r="D16" s="12">
        <f t="shared" si="1"/>
        <v>46.35</v>
      </c>
      <c r="E16" s="13"/>
      <c r="F16" s="12">
        <f t="shared" si="3"/>
        <v>47.740500000000004</v>
      </c>
      <c r="G16" s="13"/>
      <c r="H16" s="12">
        <f t="shared" si="2"/>
        <v>49.172715000000004</v>
      </c>
      <c r="I16" s="13"/>
      <c r="J16" s="12">
        <f t="shared" si="0"/>
        <v>50.647896450000005</v>
      </c>
      <c r="K16" s="14"/>
      <c r="L16" s="12">
        <f t="shared" si="4"/>
        <v>238.91111145000002</v>
      </c>
      <c r="M16" s="14"/>
    </row>
    <row r="17" spans="1:13" ht="15" customHeight="1">
      <c r="A17" s="9" t="s">
        <v>10</v>
      </c>
      <c r="B17" s="12">
        <v>6</v>
      </c>
      <c r="C17" s="13"/>
      <c r="D17" s="12">
        <f t="shared" si="1"/>
        <v>6.18</v>
      </c>
      <c r="E17" s="13"/>
      <c r="F17" s="12">
        <f t="shared" si="3"/>
        <v>6.365399999999999</v>
      </c>
      <c r="G17" s="13"/>
      <c r="H17" s="12">
        <f t="shared" si="2"/>
        <v>6.556361999999999</v>
      </c>
      <c r="I17" s="13"/>
      <c r="J17" s="12">
        <f t="shared" si="0"/>
        <v>6.7530528599999995</v>
      </c>
      <c r="K17" s="14"/>
      <c r="L17" s="12">
        <f t="shared" si="4"/>
        <v>31.85481486</v>
      </c>
      <c r="M17" s="14"/>
    </row>
    <row r="18" spans="1:13" ht="15" customHeight="1">
      <c r="A18" s="9" t="s">
        <v>11</v>
      </c>
      <c r="B18" s="12">
        <v>40</v>
      </c>
      <c r="C18" s="13"/>
      <c r="D18" s="12">
        <f t="shared" si="1"/>
        <v>41.2</v>
      </c>
      <c r="E18" s="13"/>
      <c r="F18" s="12">
        <f t="shared" si="3"/>
        <v>42.436</v>
      </c>
      <c r="G18" s="13"/>
      <c r="H18" s="12">
        <f t="shared" si="2"/>
        <v>43.70908</v>
      </c>
      <c r="I18" s="13"/>
      <c r="J18" s="12">
        <f t="shared" si="0"/>
        <v>45.0203524</v>
      </c>
      <c r="K18" s="14"/>
      <c r="L18" s="12">
        <f t="shared" si="4"/>
        <v>212.3654324</v>
      </c>
      <c r="M18" s="14"/>
    </row>
    <row r="19" spans="1:13" ht="15" customHeight="1">
      <c r="A19" s="9" t="s">
        <v>12</v>
      </c>
      <c r="B19" s="12">
        <v>55</v>
      </c>
      <c r="C19" s="13"/>
      <c r="D19" s="12">
        <f t="shared" si="1"/>
        <v>56.65</v>
      </c>
      <c r="E19" s="13"/>
      <c r="F19" s="12">
        <f t="shared" si="3"/>
        <v>58.3495</v>
      </c>
      <c r="G19" s="13"/>
      <c r="H19" s="12">
        <f t="shared" si="2"/>
        <v>60.099985</v>
      </c>
      <c r="I19" s="13"/>
      <c r="J19" s="12">
        <f t="shared" si="0"/>
        <v>61.90298455</v>
      </c>
      <c r="K19" s="14"/>
      <c r="L19" s="12">
        <f t="shared" si="4"/>
        <v>292.00246955</v>
      </c>
      <c r="M19" s="14"/>
    </row>
    <row r="20" spans="1:13" s="6" customFormat="1" ht="15" customHeight="1">
      <c r="A20" s="19" t="s">
        <v>13</v>
      </c>
      <c r="B20" s="20">
        <v>1</v>
      </c>
      <c r="C20" s="13"/>
      <c r="D20" s="20">
        <f t="shared" si="1"/>
        <v>1.03</v>
      </c>
      <c r="E20" s="13"/>
      <c r="F20" s="20">
        <f t="shared" si="3"/>
        <v>1.0609</v>
      </c>
      <c r="G20" s="13"/>
      <c r="H20" s="20">
        <f t="shared" si="2"/>
        <v>1.092727</v>
      </c>
      <c r="I20" s="13"/>
      <c r="J20" s="20">
        <f t="shared" si="0"/>
        <v>1.12550881</v>
      </c>
      <c r="K20" s="14"/>
      <c r="L20" s="20">
        <f t="shared" si="4"/>
        <v>5.309135810000001</v>
      </c>
      <c r="M20" s="14"/>
    </row>
    <row r="21" spans="1:13" ht="15" customHeight="1">
      <c r="A21" s="9" t="s">
        <v>14</v>
      </c>
      <c r="B21" s="12">
        <v>140</v>
      </c>
      <c r="C21" s="13"/>
      <c r="D21" s="12">
        <f t="shared" si="1"/>
        <v>144.2</v>
      </c>
      <c r="E21" s="13"/>
      <c r="F21" s="12">
        <f t="shared" si="3"/>
        <v>148.52599999999998</v>
      </c>
      <c r="G21" s="13"/>
      <c r="H21" s="12">
        <f t="shared" si="2"/>
        <v>152.98178</v>
      </c>
      <c r="I21" s="13"/>
      <c r="J21" s="12">
        <f t="shared" si="0"/>
        <v>157.57123339999998</v>
      </c>
      <c r="K21" s="14"/>
      <c r="L21" s="12">
        <f t="shared" si="4"/>
        <v>743.2790133999999</v>
      </c>
      <c r="M21" s="14"/>
    </row>
    <row r="22" spans="1:13" ht="15" customHeight="1">
      <c r="A22" s="9" t="s">
        <v>15</v>
      </c>
      <c r="B22" s="12">
        <v>135</v>
      </c>
      <c r="C22" s="13"/>
      <c r="D22" s="12">
        <f t="shared" si="1"/>
        <v>139.05</v>
      </c>
      <c r="E22" s="13"/>
      <c r="F22" s="12">
        <f t="shared" si="3"/>
        <v>143.22150000000002</v>
      </c>
      <c r="G22" s="13"/>
      <c r="H22" s="12">
        <f t="shared" si="2"/>
        <v>147.51814500000003</v>
      </c>
      <c r="I22" s="13"/>
      <c r="J22" s="12">
        <f t="shared" si="0"/>
        <v>151.94368935000003</v>
      </c>
      <c r="K22" s="14"/>
      <c r="L22" s="12">
        <f>SUM(B22:K22)</f>
        <v>716.7333343500001</v>
      </c>
      <c r="M22" s="14"/>
    </row>
    <row r="23" spans="1:13" s="6" customFormat="1" ht="15" customHeight="1">
      <c r="A23" s="19" t="s">
        <v>16</v>
      </c>
      <c r="B23" s="20">
        <v>3</v>
      </c>
      <c r="C23" s="13"/>
      <c r="D23" s="20">
        <f t="shared" si="1"/>
        <v>3.09</v>
      </c>
      <c r="E23" s="13"/>
      <c r="F23" s="20">
        <f t="shared" si="3"/>
        <v>3.1826999999999996</v>
      </c>
      <c r="G23" s="13"/>
      <c r="H23" s="20">
        <f t="shared" si="2"/>
        <v>3.2781809999999996</v>
      </c>
      <c r="I23" s="13"/>
      <c r="J23" s="20">
        <f t="shared" si="0"/>
        <v>3.3765264299999997</v>
      </c>
      <c r="K23" s="14"/>
      <c r="L23" s="20">
        <f>SUM(B23:K23)</f>
        <v>15.92740743</v>
      </c>
      <c r="M23" s="14"/>
    </row>
    <row r="24" spans="1:13" s="6" customFormat="1" ht="15" customHeight="1">
      <c r="A24" s="19" t="s">
        <v>17</v>
      </c>
      <c r="B24" s="20">
        <v>10</v>
      </c>
      <c r="C24" s="13"/>
      <c r="D24" s="20">
        <f t="shared" si="1"/>
        <v>10.3</v>
      </c>
      <c r="E24" s="13"/>
      <c r="F24" s="20">
        <f t="shared" si="3"/>
        <v>10.609</v>
      </c>
      <c r="G24" s="13"/>
      <c r="H24" s="20">
        <f t="shared" si="2"/>
        <v>10.92727</v>
      </c>
      <c r="I24" s="13"/>
      <c r="J24" s="20">
        <f t="shared" si="0"/>
        <v>11.2550881</v>
      </c>
      <c r="K24" s="14"/>
      <c r="L24" s="20">
        <f>SUM(B24:J24)</f>
        <v>53.0913581</v>
      </c>
      <c r="M24" s="14"/>
    </row>
    <row r="25" spans="1:13" s="6" customFormat="1" ht="15" customHeight="1">
      <c r="A25" s="19" t="s">
        <v>18</v>
      </c>
      <c r="B25" s="20">
        <v>5</v>
      </c>
      <c r="C25" s="13"/>
      <c r="D25" s="20">
        <f t="shared" si="1"/>
        <v>5.15</v>
      </c>
      <c r="E25" s="13"/>
      <c r="F25" s="20">
        <f t="shared" si="3"/>
        <v>5.3045</v>
      </c>
      <c r="G25" s="13"/>
      <c r="H25" s="20">
        <f t="shared" si="2"/>
        <v>5.463635</v>
      </c>
      <c r="I25" s="13"/>
      <c r="J25" s="20">
        <f t="shared" si="0"/>
        <v>5.62754405</v>
      </c>
      <c r="K25" s="14"/>
      <c r="L25" s="20">
        <f>SUM(B25:J25)</f>
        <v>26.54567905</v>
      </c>
      <c r="M25" s="14"/>
    </row>
    <row r="26" spans="1:13" s="6" customFormat="1" ht="15" customHeight="1">
      <c r="A26" s="19" t="s">
        <v>19</v>
      </c>
      <c r="B26" s="20">
        <v>5</v>
      </c>
      <c r="C26" s="13"/>
      <c r="D26" s="20">
        <f t="shared" si="1"/>
        <v>5.15</v>
      </c>
      <c r="E26" s="13"/>
      <c r="F26" s="20">
        <f t="shared" si="3"/>
        <v>5.3045</v>
      </c>
      <c r="G26" s="13"/>
      <c r="H26" s="20">
        <f t="shared" si="2"/>
        <v>5.463635</v>
      </c>
      <c r="I26" s="13"/>
      <c r="J26" s="20">
        <f t="shared" si="0"/>
        <v>5.62754405</v>
      </c>
      <c r="K26" s="14"/>
      <c r="L26" s="20">
        <f>SUM(B26:K26)</f>
        <v>26.54567905</v>
      </c>
      <c r="M26" s="14"/>
    </row>
    <row r="27" spans="1:13" ht="15" customHeight="1">
      <c r="A27" s="9" t="s">
        <v>20</v>
      </c>
      <c r="B27" s="12">
        <v>50</v>
      </c>
      <c r="C27" s="13"/>
      <c r="D27" s="12">
        <f t="shared" si="1"/>
        <v>51.5</v>
      </c>
      <c r="E27" s="13"/>
      <c r="F27" s="12">
        <f t="shared" si="3"/>
        <v>53.045</v>
      </c>
      <c r="G27" s="13"/>
      <c r="H27" s="12">
        <f t="shared" si="2"/>
        <v>54.63635</v>
      </c>
      <c r="I27" s="13"/>
      <c r="J27" s="12">
        <f t="shared" si="0"/>
        <v>56.2754405</v>
      </c>
      <c r="K27" s="14"/>
      <c r="L27" s="12">
        <f>SUM(B27:K27)</f>
        <v>265.4567905</v>
      </c>
      <c r="M27" s="14"/>
    </row>
    <row r="28" spans="1:13" s="6" customFormat="1" ht="15" customHeight="1">
      <c r="A28" s="10" t="s">
        <v>21</v>
      </c>
      <c r="B28" s="15">
        <v>20</v>
      </c>
      <c r="C28" s="13"/>
      <c r="D28" s="15">
        <f t="shared" si="1"/>
        <v>20.6</v>
      </c>
      <c r="E28" s="13"/>
      <c r="F28" s="15">
        <f t="shared" si="3"/>
        <v>21.218</v>
      </c>
      <c r="G28" s="13"/>
      <c r="H28" s="15">
        <f t="shared" si="2"/>
        <v>21.85454</v>
      </c>
      <c r="I28" s="13"/>
      <c r="J28" s="15">
        <f t="shared" si="0"/>
        <v>22.5101762</v>
      </c>
      <c r="K28" s="14"/>
      <c r="L28" s="15">
        <f>SUM(B28:K28)</f>
        <v>106.1827162</v>
      </c>
      <c r="M28" s="14"/>
    </row>
    <row r="29" spans="1:13" s="6" customFormat="1" ht="15" customHeight="1">
      <c r="A29" s="10" t="s">
        <v>22</v>
      </c>
      <c r="B29" s="15">
        <v>5</v>
      </c>
      <c r="C29" s="13"/>
      <c r="D29" s="15">
        <f t="shared" si="1"/>
        <v>5.15</v>
      </c>
      <c r="E29" s="13"/>
      <c r="F29" s="15">
        <f t="shared" si="3"/>
        <v>5.3045</v>
      </c>
      <c r="G29" s="13"/>
      <c r="H29" s="15">
        <f t="shared" si="2"/>
        <v>5.463635</v>
      </c>
      <c r="I29" s="13"/>
      <c r="J29" s="15">
        <f t="shared" si="0"/>
        <v>5.62754405</v>
      </c>
      <c r="K29" s="14"/>
      <c r="L29" s="15">
        <f>SUM(B29:J29)</f>
        <v>26.54567905</v>
      </c>
      <c r="M29" s="14"/>
    </row>
    <row r="30" spans="1:13" ht="15" customHeight="1" thickBot="1">
      <c r="A30" s="9"/>
      <c r="B30" s="12"/>
      <c r="C30" s="13"/>
      <c r="D30" s="12"/>
      <c r="E30" s="13"/>
      <c r="F30" s="12"/>
      <c r="G30" s="13"/>
      <c r="H30" s="12"/>
      <c r="I30" s="13"/>
      <c r="J30" s="12"/>
      <c r="K30" s="14"/>
      <c r="L30" s="12"/>
      <c r="M30" s="14"/>
    </row>
    <row r="31" spans="1:13" ht="18" customHeight="1" thickBot="1" thickTop="1">
      <c r="A31" s="11" t="s">
        <v>25</v>
      </c>
      <c r="B31" s="16">
        <f>SUM(B6:B29)</f>
        <v>1764</v>
      </c>
      <c r="C31" s="17"/>
      <c r="D31" s="16">
        <f>SUM(D6:D29)</f>
        <v>1816.92</v>
      </c>
      <c r="E31" s="17"/>
      <c r="F31" s="16">
        <f>SUM(F6:F29)</f>
        <v>1871.4276000000002</v>
      </c>
      <c r="G31" s="17"/>
      <c r="H31" s="16">
        <f>SUM(H6:H29)</f>
        <v>1927.5704280000004</v>
      </c>
      <c r="I31" s="17"/>
      <c r="J31" s="16">
        <f>SUM(J6:J29)</f>
        <v>1985.3975408400004</v>
      </c>
      <c r="K31" s="17"/>
      <c r="L31" s="16">
        <f>SUM(B31:K31)</f>
        <v>9365.31556884</v>
      </c>
      <c r="M31" s="17"/>
    </row>
    <row r="32" spans="2:13" ht="19.5" customHeight="1" thickTop="1">
      <c r="B32" s="8"/>
      <c r="C32" s="5"/>
      <c r="E32" s="5"/>
      <c r="G32" s="5"/>
      <c r="I32" s="5"/>
      <c r="K32" s="5"/>
      <c r="M32" s="5"/>
    </row>
    <row r="33" ht="12.75">
      <c r="A33" s="1"/>
    </row>
    <row r="34" spans="1:13" ht="39" customHeight="1">
      <c r="A34" s="23" t="s">
        <v>27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6" ht="15.75">
      <c r="A36" s="22" t="s">
        <v>39</v>
      </c>
    </row>
    <row r="37" ht="15.75">
      <c r="A37" s="21"/>
    </row>
    <row r="38" ht="15.75">
      <c r="A38" s="21"/>
    </row>
    <row r="41" ht="15.75">
      <c r="A41" s="21"/>
    </row>
  </sheetData>
  <sheetProtection password="C13B" sheet="1"/>
  <mergeCells count="9">
    <mergeCell ref="A34:M34"/>
    <mergeCell ref="B4:G4"/>
    <mergeCell ref="L4:M5"/>
    <mergeCell ref="A2:M2"/>
    <mergeCell ref="A1:M1"/>
    <mergeCell ref="A3:M3"/>
    <mergeCell ref="A4:A5"/>
    <mergeCell ref="J4:K4"/>
    <mergeCell ref="H4:I4"/>
  </mergeCells>
  <printOptions horizontalCentered="1"/>
  <pageMargins left="1" right="1" top="1" bottom="1" header="1" footer="0.5"/>
  <pageSetup horizontalDpi="600" verticalDpi="600" orientation="landscape" scale="65" r:id="rId2"/>
  <headerFooter>
    <oddHeader>&amp;C
&amp;R&amp;"Arial,Bold"OS/MLSP-12-001-S
Attachment A-1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amclendo</dc:creator>
  <cp:keywords/>
  <dc:description/>
  <cp:lastModifiedBy>FlemingG</cp:lastModifiedBy>
  <cp:lastPrinted>2012-08-22T18:58:23Z</cp:lastPrinted>
  <dcterms:created xsi:type="dcterms:W3CDTF">2005-05-10T13:28:44Z</dcterms:created>
  <dcterms:modified xsi:type="dcterms:W3CDTF">2012-08-22T19:01:26Z</dcterms:modified>
  <cp:category/>
  <cp:version/>
  <cp:contentType/>
  <cp:contentStatus/>
</cp:coreProperties>
</file>